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IEPL JCAS 2019\CUENTA PUBLICA 2021\ASECH\SIF Trim 4\Formatos 4 trim\"/>
    </mc:Choice>
  </mc:AlternateContent>
  <xr:revisionPtr revIDLastSave="0" documentId="13_ncr:1_{683421F9-3353-4249-BBB4-096842D3B272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<sst xmlns="http://schemas.openxmlformats.org/spreadsheetml/2006/main" count="40" uniqueCount="39">
  <si>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</si>
  <si>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</si>
  <si>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</si>
  <si>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</si>
  <si>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</si>
  <si>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</si>
  <si>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</si>
  <si>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</si>
  <si>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</si>
  <si>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</si>
  <si>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</si>
  <si>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</si>
  <si>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</si>
  <si>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</si>
  <si>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</si>
  <si>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</si>
  <si>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</si>
  <si>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</si>
  <si>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</si>
  <si>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</si>
  <si>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</si>
  <si>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</si>
  <si>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</si>
  <si>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</si>
  <si>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</si>
  <si>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</si>
  <si>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</si>
  <si>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</si>
  <si>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</si>
  <si>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CENTRAL DE AGUA Y SANEAMIENTO DEL ESTADO</t>
  </si>
  <si>
    <t>_______________________________</t>
  </si>
  <si>
    <t>C.P. IRMA ESTELA PÉREZ LOO</t>
  </si>
  <si>
    <t>DEPARTAMENTO DE CONTABLIDAD DE INGRESOS Y EGRESOS</t>
  </si>
  <si>
    <t>___________________________________________</t>
  </si>
  <si>
    <t>C.P. ÁNGEL GONZÁLEZ GRAJEDA</t>
  </si>
  <si>
    <t>DIRECTOR FINANCIERO</t>
  </si>
  <si>
    <t>LIC. LILIANA EDITH VICENTAINER OLIVAS</t>
  </si>
  <si>
    <t>DEPARTAMENTO DE  CONTABILIDAD DE PROGRAMAS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</si>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</sst>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2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view="pageBreakPreview" zoomScaleNormal="100" zoomScaleSheetLayoutView="100" workbookViewId="0">
      <selection activeCell="F8" sqref="F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5.42578125" style="13" customWidth="1"/>
    <col min="4" max="4" width="17.28515625" style="13" customWidth="1"/>
    <col min="5" max="5" width="16.7109375" style="13" customWidth="1"/>
    <col min="6" max="6" width="17.5703125" style="13" customWidth="1"/>
    <col min="7" max="7" width="16.14062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38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646946371.04999995</v>
      </c>
      <c r="D8" s="7">
        <f>SUM(D10,D19)</f>
        <v>2024764667.48</v>
      </c>
      <c r="E8" s="7">
        <f>SUM(E10,E19)</f>
        <v>2067273319.2999997</v>
      </c>
      <c r="F8" s="7">
        <f>C8+D8-E8</f>
        <v>604437719.23000002</v>
      </c>
      <c r="G8" s="7">
        <f>F8-C8</f>
        <v>-42508651.819999933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347909683.88999999</v>
      </c>
      <c r="D10" s="7">
        <f>SUM(D11:D17)</f>
        <v>1738493880.8799999</v>
      </c>
      <c r="E10" s="7">
        <f>SUM(E11:E17)</f>
        <v>1780271633.0199997</v>
      </c>
      <c r="F10" s="7">
        <f t="shared" ref="F10:F17" si="0">C10+D10-E10</f>
        <v>306131931.75000024</v>
      </c>
      <c r="G10" s="7">
        <f t="shared" ref="G10:G17" si="1">F10-C10</f>
        <v>-41777752.139999747</v>
      </c>
    </row>
    <row r="11" spans="2:7" x14ac:dyDescent="0.2">
      <c r="B11" s="3" t="s">
        <v>6</v>
      </c>
      <c r="C11" s="8">
        <v>151932544.19999999</v>
      </c>
      <c r="D11" s="8">
        <v>1028258426.85</v>
      </c>
      <c r="E11" s="8">
        <v>1032661249.3</v>
      </c>
      <c r="F11" s="12">
        <f t="shared" si="0"/>
        <v>147529721.75</v>
      </c>
      <c r="G11" s="12">
        <f t="shared" si="1"/>
        <v>-4402822.4499999881</v>
      </c>
    </row>
    <row r="12" spans="2:7" x14ac:dyDescent="0.2">
      <c r="B12" s="3" t="s">
        <v>7</v>
      </c>
      <c r="C12" s="8">
        <v>183162705.63</v>
      </c>
      <c r="D12" s="8">
        <v>639959424.53999996</v>
      </c>
      <c r="E12" s="8">
        <v>667523443.07000005</v>
      </c>
      <c r="F12" s="12">
        <f t="shared" si="0"/>
        <v>155598687.0999999</v>
      </c>
      <c r="G12" s="12">
        <f t="shared" si="1"/>
        <v>-27564018.530000091</v>
      </c>
    </row>
    <row r="13" spans="2:7" x14ac:dyDescent="0.2">
      <c r="B13" s="3" t="s">
        <v>8</v>
      </c>
      <c r="C13" s="8">
        <v>21667689.890000001</v>
      </c>
      <c r="D13" s="8">
        <v>70276029.489999995</v>
      </c>
      <c r="E13" s="8">
        <v>74879150.569999993</v>
      </c>
      <c r="F13" s="12">
        <f t="shared" si="0"/>
        <v>17064568.810000002</v>
      </c>
      <c r="G13" s="12">
        <f t="shared" si="1"/>
        <v>-4603121.0799999982</v>
      </c>
    </row>
    <row r="14" spans="2:7" x14ac:dyDescent="0.2">
      <c r="B14" s="3" t="s">
        <v>9</v>
      </c>
      <c r="C14" s="8">
        <v>0</v>
      </c>
      <c r="D14" s="8">
        <v>0</v>
      </c>
      <c r="E14" s="8">
        <v>39845.480000000003</v>
      </c>
      <c r="F14" s="12">
        <f t="shared" si="0"/>
        <v>-39845.480000000003</v>
      </c>
      <c r="G14" s="12">
        <f t="shared" si="1"/>
        <v>-39845.480000000003</v>
      </c>
    </row>
    <row r="15" spans="2:7" x14ac:dyDescent="0.2">
      <c r="B15" s="3" t="s">
        <v>10</v>
      </c>
      <c r="C15" s="8">
        <v>189101.62</v>
      </c>
      <c r="D15" s="8">
        <v>0</v>
      </c>
      <c r="E15" s="8">
        <v>5167944.5999999996</v>
      </c>
      <c r="F15" s="12">
        <f t="shared" si="0"/>
        <v>-4978842.9799999995</v>
      </c>
      <c r="G15" s="12">
        <f t="shared" si="1"/>
        <v>-5167944.5999999996</v>
      </c>
    </row>
    <row r="16" spans="2:7" ht="24" x14ac:dyDescent="0.2">
      <c r="B16" s="3" t="s">
        <v>11</v>
      </c>
      <c r="C16" s="8">
        <v>-9043903.0500000007</v>
      </c>
      <c r="D16" s="8">
        <v>0</v>
      </c>
      <c r="E16" s="8">
        <v>0</v>
      </c>
      <c r="F16" s="12">
        <f t="shared" si="0"/>
        <v>-9043903.0500000007</v>
      </c>
      <c r="G16" s="12">
        <f t="shared" si="1"/>
        <v>0</v>
      </c>
    </row>
    <row r="17" spans="1:7" x14ac:dyDescent="0.2">
      <c r="B17" s="3" t="s">
        <v>12</v>
      </c>
      <c r="C17" s="8">
        <v>1545.6</v>
      </c>
      <c r="D17" s="8">
        <v>0</v>
      </c>
      <c r="E17" s="8">
        <v>0</v>
      </c>
      <c r="F17" s="12">
        <f t="shared" si="0"/>
        <v>1545.6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299036687.16000003</v>
      </c>
      <c r="D19" s="7">
        <f>SUM(D20:D28)</f>
        <v>286270786.60000002</v>
      </c>
      <c r="E19" s="7">
        <f>SUM(E20:E28)</f>
        <v>287001686.28000003</v>
      </c>
      <c r="F19" s="7">
        <f t="shared" ref="F19:F28" si="2">C19+D19-E19</f>
        <v>298305787.47999996</v>
      </c>
      <c r="G19" s="7">
        <f t="shared" ref="G19:G28" si="3">F19-C19</f>
        <v>-730899.68000006676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298982539.35000002</v>
      </c>
      <c r="D22" s="8">
        <v>269686389.42000002</v>
      </c>
      <c r="E22" s="8">
        <v>267730566.53</v>
      </c>
      <c r="F22" s="12">
        <f t="shared" si="2"/>
        <v>300938362.24000001</v>
      </c>
      <c r="G22" s="12">
        <f t="shared" si="3"/>
        <v>1955822.8899999857</v>
      </c>
    </row>
    <row r="23" spans="1:7" x14ac:dyDescent="0.2">
      <c r="B23" s="3" t="s">
        <v>18</v>
      </c>
      <c r="C23" s="8">
        <v>62891951.310000002</v>
      </c>
      <c r="D23" s="8">
        <v>13173786.560000001</v>
      </c>
      <c r="E23" s="8">
        <v>9273064.7200000007</v>
      </c>
      <c r="F23" s="12">
        <f t="shared" si="2"/>
        <v>66792673.150000006</v>
      </c>
      <c r="G23" s="12">
        <f t="shared" si="3"/>
        <v>3900721.8400000036</v>
      </c>
    </row>
    <row r="24" spans="1:7" x14ac:dyDescent="0.2">
      <c r="B24" s="3" t="s">
        <v>19</v>
      </c>
      <c r="C24" s="8">
        <v>898069.93</v>
      </c>
      <c r="D24" s="8">
        <v>8267.06</v>
      </c>
      <c r="E24" s="8">
        <v>53863.06</v>
      </c>
      <c r="F24" s="12">
        <f t="shared" si="2"/>
        <v>852473.93000000017</v>
      </c>
      <c r="G24" s="12">
        <f t="shared" si="3"/>
        <v>-45595.999999999884</v>
      </c>
    </row>
    <row r="25" spans="1:7" ht="24" x14ac:dyDescent="0.2">
      <c r="B25" s="3" t="s">
        <v>20</v>
      </c>
      <c r="C25" s="8">
        <v>-63735873.43</v>
      </c>
      <c r="D25" s="8">
        <v>3402343.56</v>
      </c>
      <c r="E25" s="8">
        <v>9944191.9700000007</v>
      </c>
      <c r="F25" s="12">
        <f t="shared" si="2"/>
        <v>-70277721.840000004</v>
      </c>
      <c r="G25" s="12">
        <f t="shared" si="3"/>
        <v>-6541848.4100000039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7" s="19" customFormat="1" x14ac:dyDescent="0.2"/>
    <row r="34" spans="2:7" s="19" customFormat="1" x14ac:dyDescent="0.2"/>
    <row r="35" spans="2:7" s="19" customFormat="1" x14ac:dyDescent="0.2"/>
    <row r="36" spans="2:7" s="19" customFormat="1" x14ac:dyDescent="0.2">
      <c r="B36" s="20" t="s">
        <v>33</v>
      </c>
      <c r="C36" s="20"/>
      <c r="E36" s="21" t="s">
        <v>30</v>
      </c>
      <c r="F36" s="21"/>
      <c r="G36" s="21"/>
    </row>
    <row r="37" spans="2:7" s="19" customFormat="1" x14ac:dyDescent="0.2">
      <c r="B37" s="20" t="s">
        <v>34</v>
      </c>
      <c r="C37" s="20"/>
      <c r="E37" s="21" t="s">
        <v>31</v>
      </c>
      <c r="F37" s="21"/>
      <c r="G37" s="21"/>
    </row>
    <row r="38" spans="2:7" s="19" customFormat="1" x14ac:dyDescent="0.2">
      <c r="B38" s="20" t="s">
        <v>35</v>
      </c>
      <c r="C38" s="20"/>
      <c r="E38" s="21" t="s">
        <v>32</v>
      </c>
      <c r="F38" s="21"/>
      <c r="G38" s="21"/>
    </row>
    <row r="39" spans="2:7" s="19" customFormat="1" x14ac:dyDescent="0.2"/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>
      <c r="B44" s="20" t="s">
        <v>33</v>
      </c>
      <c r="C44" s="20"/>
    </row>
    <row r="45" spans="2:7" s="19" customFormat="1" x14ac:dyDescent="0.2">
      <c r="B45" s="20" t="s">
        <v>36</v>
      </c>
      <c r="C45" s="20"/>
    </row>
    <row r="46" spans="2:7" s="19" customFormat="1" x14ac:dyDescent="0.2">
      <c r="B46" s="20" t="s">
        <v>37</v>
      </c>
      <c r="C46" s="20"/>
    </row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13">
    <mergeCell ref="B2:G2"/>
    <mergeCell ref="B3:G3"/>
    <mergeCell ref="B4:G4"/>
    <mergeCell ref="B5:B6"/>
    <mergeCell ref="B44:C44"/>
    <mergeCell ref="B45:C45"/>
    <mergeCell ref="B46:C46"/>
    <mergeCell ref="E36:G36"/>
    <mergeCell ref="E37:G37"/>
    <mergeCell ref="E38:G38"/>
    <mergeCell ref="B36:C36"/>
    <mergeCell ref="B37:C37"/>
    <mergeCell ref="B38:C38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IrmaPerez</cp:lastModifiedBy>
  <cp:lastPrinted>2021-10-13T17:13:57Z</cp:lastPrinted>
  <dcterms:created xsi:type="dcterms:W3CDTF">2019-12-03T19:14:48Z</dcterms:created>
  <dcterms:modified xsi:type="dcterms:W3CDTF">2022-01-25T19:35:00Z</dcterms:modified>
</cp:coreProperties>
</file>